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41" activeTab="0"/>
  </bookViews>
  <sheets>
    <sheet name="Wrap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<sst xmlns="http://schemas.openxmlformats.org/spreadsheetml/2006/main" count="53" uniqueCount="46">
  <si>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Počet porcii:</t>
  </si>
  <si>
    <t>Alergény:</t>
  </si>
  <si>
    <t xml:space="preserve">Hmotnosť porcie v g: </t>
  </si>
  <si>
    <t>Položka</t>
  </si>
  <si>
    <t>MJ</t>
  </si>
  <si>
    <t>zemiaková lokša</t>
  </si>
  <si>
    <t>ks</t>
  </si>
  <si>
    <t>pečené kačacie mäso bez kosti</t>
  </si>
  <si>
    <t>kg</t>
  </si>
  <si>
    <t>kačacia pečeň nekrmená</t>
  </si>
  <si>
    <t>cibuľa červená</t>
  </si>
  <si>
    <t>šalát listový mix</t>
  </si>
  <si>
    <t>syr s modrou plesňou/dor blue</t>
  </si>
  <si>
    <t>smotana kyslá</t>
  </si>
  <si>
    <t>soľ,korenie čerstvo mleté</t>
  </si>
  <si>
    <t>masť a výpek z pečenej kačice</t>
  </si>
  <si>
    <t>Kalkulácia receptu</t>
  </si>
  <si>
    <r>
      <rPr>
        <b/>
        <sz val="14"/>
        <color indexed="8"/>
        <rFont val="Century Gothic"/>
        <family val="2"/>
      </rPr>
      <t xml:space="preserve">Táto kalkulačka: 
</t>
    </r>
    <r>
      <rPr>
        <sz val="14"/>
        <color indexed="8"/>
        <rFont val="Century Gothic"/>
        <family val="2"/>
      </rPr>
      <t>- vypočíta nákupnú cenu na 1 porciu po zadaní vstupných cien surovín
- prepočíta množstvo ingrediencií na Vami zvolený počet porcií
- vypočíta potenciálnu maržu na jednu porciu ako aj celkovú maržu</t>
    </r>
  </si>
  <si>
    <t>Názov:</t>
  </si>
  <si>
    <t xml:space="preserve">Vyplňte tabuľku v nasledovnom poradí: </t>
  </si>
  <si>
    <t xml:space="preserve">1. požadovaný počet porcií </t>
  </si>
  <si>
    <t>2. Nákupná cena/MJ (stĺpec D)</t>
  </si>
  <si>
    <t>Predajná cena/1 porcia:</t>
  </si>
  <si>
    <t>3. Predajná cena/1 porcia</t>
  </si>
  <si>
    <t>Nákupná cena/1 porcia:</t>
  </si>
  <si>
    <t>Marža/1 porcia:</t>
  </si>
  <si>
    <t>CELKOVÁ MARŽA:</t>
  </si>
  <si>
    <t>Sem doplňte požadovaný počet porcií:</t>
  </si>
  <si>
    <t>Sem doplňte nákupné ceny ingrediencií:</t>
  </si>
  <si>
    <t>Nákupná cena/MJ*</t>
  </si>
  <si>
    <t>Hrubá hmotnosť /1 porcia (g)</t>
  </si>
  <si>
    <t>Čistá hmotnosť /1 porcia (g)</t>
  </si>
  <si>
    <t>Nákupná cena /1 porcia*</t>
  </si>
  <si>
    <t>Celková hmotnosť
(g)*</t>
  </si>
  <si>
    <t xml:space="preserve">Legenda*: </t>
  </si>
  <si>
    <t xml:space="preserve">Nákupná cena/MJ </t>
  </si>
  <si>
    <t>nákupná cena za mernú jednotku (kg, l, ...)</t>
  </si>
  <si>
    <t>Nákupná cena/1 porcia</t>
  </si>
  <si>
    <t>nákupná cena za 1 porciu</t>
  </si>
  <si>
    <t>Celková hmotnosť (g)</t>
  </si>
  <si>
    <t>hmotnosť surovín potrebná na Vami zadaný počet porcií</t>
  </si>
  <si>
    <t>merná jednotka</t>
  </si>
  <si>
    <t>čerstvá pažítka krájaná</t>
  </si>
  <si>
    <t>Kačací wrap v zemniakovej lokši</t>
  </si>
  <si>
    <t>150g + 130g</t>
  </si>
  <si>
    <r>
      <rPr>
        <b/>
        <sz val="11"/>
        <color indexed="8"/>
        <rFont val="Calibri"/>
        <family val="2"/>
      </rPr>
      <t>POSTUP:</t>
    </r>
    <r>
      <rPr>
        <sz val="11"/>
        <color indexed="8"/>
        <rFont val="Calibri"/>
        <family val="2"/>
      </rPr>
      <t xml:space="preserve">
Pečeň očistíme a prekrojíme na 3-4 ks,orestujeme na masti,osolíme okoreníme, kačacie mäso vykostíme , natrháme na menšie kúsky a prehrejeme vo výpeku z kačice. Lokše ohrejeme,potrieme masťou z pečenej kačice,mäso a pečeň  uložíme na lokše, spolu so šalátom,tenkými plátkami červenej cibule a kúskami syra. Naplnené pevne zarolujeme,podávame prekrojené s pažítkovou smotanou.Do smotany môžeme použiť bylinky podľa vlasnej chuti.</t>
    </r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</si>
</sst>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0"/>
    <numFmt numFmtId="165" formatCode="_-* #,##0.000\ &quot;EUR&quot;_-;\-* #,##0.000\ &quot;EUR&quot;_-;_-* &quot;-&quot;??\ &quot;EUR&quot;_-;_-@_-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26"/>
      <color indexed="8"/>
      <name val="Century Gothic"/>
      <family val="2"/>
    </font>
    <font>
      <sz val="28"/>
      <color indexed="8"/>
      <name val="Calibri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6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0"/>
      <name val="Century Gothic"/>
      <family val="2"/>
    </font>
    <font>
      <b/>
      <sz val="16"/>
      <color indexed="8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10"/>
      <name val="Century Gothic"/>
      <family val="2"/>
    </font>
    <font>
      <sz val="11"/>
      <color indexed="30"/>
      <name val="Calibri"/>
      <family val="2"/>
    </font>
    <font>
      <b/>
      <sz val="12"/>
      <color indexed="8"/>
      <name val="Century Gothic"/>
      <family val="2"/>
    </font>
    <font>
      <b/>
      <sz val="14"/>
      <color indexed="17"/>
      <name val="Century Gothic"/>
      <family val="2"/>
    </font>
    <font>
      <b/>
      <sz val="16"/>
      <color indexed="17"/>
      <name val="Century Gothic"/>
      <family val="2"/>
    </font>
    <font>
      <b/>
      <i/>
      <sz val="11"/>
      <color indexed="10"/>
      <name val="Century Gothic"/>
      <family val="2"/>
    </font>
    <font>
      <b/>
      <i/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entury Gothic"/>
      <family val="2"/>
    </font>
    <font>
      <sz val="11"/>
      <color rgb="FF0070C0"/>
      <name val="Calibri"/>
      <family val="2"/>
    </font>
    <font>
      <b/>
      <sz val="12"/>
      <color theme="1"/>
      <name val="Century Gothic"/>
      <family val="2"/>
    </font>
    <font>
      <b/>
      <i/>
      <sz val="11"/>
      <color rgb="FFFF0000"/>
      <name val="Century Gothic"/>
      <family val="2"/>
    </font>
    <font>
      <b/>
      <sz val="16"/>
      <color rgb="FF00B050"/>
      <name val="Century Gothic"/>
      <family val="2"/>
    </font>
    <font>
      <b/>
      <i/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00B05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5" applyNumberFormat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60" fillId="17" borderId="10" xfId="0" applyFont="1" applyFill="1" applyBorder="1" applyAlignment="1" applyProtection="1">
      <alignment horizontal="left"/>
      <protection/>
    </xf>
    <xf numFmtId="0" fontId="60" fillId="17" borderId="11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vertical="center" wrapText="1"/>
      <protection/>
    </xf>
    <xf numFmtId="0" fontId="60" fillId="33" borderId="10" xfId="0" applyFont="1" applyFill="1" applyBorder="1" applyAlignment="1" applyProtection="1">
      <alignment horizontal="left"/>
      <protection/>
    </xf>
    <xf numFmtId="0" fontId="60" fillId="33" borderId="11" xfId="0" applyFont="1" applyFill="1" applyBorder="1" applyAlignment="1" applyProtection="1">
      <alignment horizontal="left"/>
      <protection/>
    </xf>
    <xf numFmtId="4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1" fillId="0" borderId="0" xfId="0" applyFont="1" applyBorder="1" applyAlignment="1" applyProtection="1">
      <alignment vertical="center" wrapText="1"/>
      <protection/>
    </xf>
    <xf numFmtId="0" fontId="61" fillId="0" borderId="0" xfId="0" applyFont="1" applyBorder="1" applyAlignment="1" applyProtection="1">
      <alignment horizontal="center" vertical="center"/>
      <protection/>
    </xf>
    <xf numFmtId="44" fontId="62" fillId="0" borderId="0" xfId="0" applyNumberFormat="1" applyFont="1" applyFill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vertical="center" wrapText="1"/>
      <protection/>
    </xf>
    <xf numFmtId="0" fontId="64" fillId="34" borderId="12" xfId="0" applyFont="1" applyFill="1" applyBorder="1" applyAlignment="1" applyProtection="1">
      <alignment vertical="center"/>
      <protection locked="0"/>
    </xf>
    <xf numFmtId="0" fontId="10" fillId="35" borderId="13" xfId="0" applyFont="1" applyFill="1" applyBorder="1" applyAlignment="1" applyProtection="1">
      <alignment vertical="center"/>
      <protection/>
    </xf>
    <xf numFmtId="0" fontId="10" fillId="35" borderId="14" xfId="0" applyFont="1" applyFill="1" applyBorder="1" applyAlignment="1" applyProtection="1">
      <alignment horizontal="center" vertical="center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10" fillId="35" borderId="16" xfId="0" applyFont="1" applyFill="1" applyBorder="1" applyAlignment="1" applyProtection="1">
      <alignment horizontal="center" vertical="center" wrapText="1"/>
      <protection/>
    </xf>
    <xf numFmtId="0" fontId="10" fillId="35" borderId="14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2" fillId="36" borderId="17" xfId="0" applyFont="1" applyFill="1" applyBorder="1" applyAlignment="1" applyProtection="1">
      <alignment vertical="center" wrapText="1"/>
      <protection/>
    </xf>
    <xf numFmtId="0" fontId="12" fillId="36" borderId="18" xfId="0" applyFont="1" applyFill="1" applyBorder="1" applyAlignment="1" applyProtection="1">
      <alignment horizontal="center" vertical="center" wrapText="1"/>
      <protection/>
    </xf>
    <xf numFmtId="44" fontId="10" fillId="17" borderId="19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0" xfId="0" applyFont="1" applyBorder="1" applyAlignment="1" applyProtection="1">
      <alignment vertical="center" wrapText="1"/>
      <protection/>
    </xf>
    <xf numFmtId="0" fontId="12" fillId="0" borderId="18" xfId="0" applyFont="1" applyBorder="1" applyAlignment="1" applyProtection="1">
      <alignment vertical="center" wrapText="1"/>
      <protection/>
    </xf>
    <xf numFmtId="165" fontId="10" fillId="5" borderId="19" xfId="0" applyNumberFormat="1" applyFont="1" applyFill="1" applyBorder="1" applyAlignment="1" applyProtection="1">
      <alignment horizontal="right" vertical="center" wrapText="1"/>
      <protection/>
    </xf>
    <xf numFmtId="3" fontId="10" fillId="37" borderId="19" xfId="0" applyNumberFormat="1" applyFont="1" applyFill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/>
      <protection/>
    </xf>
    <xf numFmtId="0" fontId="12" fillId="36" borderId="22" xfId="0" applyFont="1" applyFill="1" applyBorder="1" applyAlignment="1" applyProtection="1">
      <alignment vertical="center" wrapText="1"/>
      <protection/>
    </xf>
    <xf numFmtId="0" fontId="12" fillId="36" borderId="23" xfId="0" applyFont="1" applyFill="1" applyBorder="1" applyAlignment="1" applyProtection="1">
      <alignment horizontal="center" vertical="center" wrapText="1"/>
      <protection/>
    </xf>
    <xf numFmtId="44" fontId="10" fillId="17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5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165" fontId="10" fillId="5" borderId="24" xfId="0" applyNumberFormat="1" applyFont="1" applyFill="1" applyBorder="1" applyAlignment="1" applyProtection="1">
      <alignment horizontal="right" vertical="center" wrapText="1"/>
      <protection/>
    </xf>
    <xf numFmtId="3" fontId="10" fillId="37" borderId="24" xfId="0" applyNumberFormat="1" applyFont="1" applyFill="1" applyBorder="1" applyAlignment="1" applyProtection="1">
      <alignment horizontal="right" vertical="center" wrapText="1"/>
      <protection/>
    </xf>
    <xf numFmtId="0" fontId="12" fillId="36" borderId="26" xfId="0" applyFont="1" applyFill="1" applyBorder="1" applyAlignment="1" applyProtection="1">
      <alignment vertical="center" wrapText="1"/>
      <protection/>
    </xf>
    <xf numFmtId="0" fontId="12" fillId="36" borderId="27" xfId="0" applyFont="1" applyFill="1" applyBorder="1" applyAlignment="1" applyProtection="1">
      <alignment horizontal="center" vertical="center" wrapText="1"/>
      <protection/>
    </xf>
    <xf numFmtId="165" fontId="10" fillId="5" borderId="28" xfId="0" applyNumberFormat="1" applyFont="1" applyFill="1" applyBorder="1" applyAlignment="1" applyProtection="1">
      <alignment horizontal="right" vertical="center" wrapText="1"/>
      <protection/>
    </xf>
    <xf numFmtId="3" fontId="10" fillId="37" borderId="28" xfId="0" applyNumberFormat="1" applyFont="1" applyFill="1" applyBorder="1" applyAlignment="1" applyProtection="1">
      <alignment horizontal="right" vertical="center" wrapText="1"/>
      <protection/>
    </xf>
    <xf numFmtId="44" fontId="10" fillId="17" borderId="24" xfId="0" applyNumberFormat="1" applyFont="1" applyFill="1" applyBorder="1" applyAlignment="1" applyProtection="1">
      <alignment vertical="center" wrapText="1"/>
      <protection locked="0"/>
    </xf>
    <xf numFmtId="0" fontId="12" fillId="0" borderId="29" xfId="0" applyFont="1" applyBorder="1" applyAlignment="1" applyProtection="1">
      <alignment vertical="center" wrapText="1"/>
      <protection/>
    </xf>
    <xf numFmtId="0" fontId="12" fillId="0" borderId="30" xfId="0" applyFont="1" applyBorder="1" applyAlignment="1" applyProtection="1">
      <alignment vertical="center" wrapText="1"/>
      <protection/>
    </xf>
    <xf numFmtId="44" fontId="10" fillId="17" borderId="28" xfId="0" applyNumberFormat="1" applyFont="1" applyFill="1" applyBorder="1" applyAlignment="1" applyProtection="1">
      <alignment vertical="center" wrapText="1"/>
      <protection locked="0"/>
    </xf>
    <xf numFmtId="0" fontId="12" fillId="0" borderId="31" xfId="0" applyFont="1" applyBorder="1" applyAlignment="1" applyProtection="1">
      <alignment vertical="center" wrapText="1"/>
      <protection/>
    </xf>
    <xf numFmtId="0" fontId="12" fillId="0" borderId="32" xfId="0" applyFont="1" applyBorder="1" applyAlignment="1" applyProtection="1">
      <alignment vertical="center" wrapText="1"/>
      <protection/>
    </xf>
    <xf numFmtId="44" fontId="65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vertical="center" wrapText="1"/>
      <protection/>
    </xf>
    <xf numFmtId="0" fontId="63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14" fillId="0" borderId="21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44" fontId="64" fillId="33" borderId="10" xfId="0" applyNumberFormat="1" applyFont="1" applyFill="1" applyBorder="1" applyAlignment="1" applyProtection="1">
      <alignment horizontal="center" vertical="center"/>
      <protection locked="0"/>
    </xf>
    <xf numFmtId="44" fontId="64" fillId="33" borderId="11" xfId="0" applyNumberFormat="1" applyFont="1" applyFill="1" applyBorder="1" applyAlignment="1" applyProtection="1">
      <alignment horizontal="center" vertical="center"/>
      <protection locked="0"/>
    </xf>
    <xf numFmtId="44" fontId="6" fillId="0" borderId="0" xfId="0" applyNumberFormat="1" applyFont="1" applyFill="1" applyBorder="1" applyAlignment="1" applyProtection="1">
      <alignment horizontal="center" vertical="center"/>
      <protection/>
    </xf>
    <xf numFmtId="44" fontId="65" fillId="0" borderId="0" xfId="0" applyNumberFormat="1" applyFont="1" applyFill="1" applyBorder="1" applyAlignment="1" applyProtection="1">
      <alignment horizontal="center" vertical="center"/>
      <protection/>
    </xf>
    <xf numFmtId="44" fontId="6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60" fillId="38" borderId="10" xfId="0" applyFont="1" applyFill="1" applyBorder="1" applyAlignment="1" applyProtection="1">
      <alignment horizontal="left"/>
      <protection/>
    </xf>
    <xf numFmtId="0" fontId="60" fillId="38" borderId="11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44" fontId="64" fillId="0" borderId="0" xfId="0" applyNumberFormat="1" applyFont="1" applyFill="1" applyBorder="1" applyAlignment="1" applyProtection="1">
      <alignment horizontal="center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14</xdr:row>
      <xdr:rowOff>9525</xdr:rowOff>
    </xdr:from>
    <xdr:to>
      <xdr:col>3</xdr:col>
      <xdr:colOff>628650</xdr:colOff>
      <xdr:row>14</xdr:row>
      <xdr:rowOff>209550</xdr:rowOff>
    </xdr:to>
    <xdr:sp>
      <xdr:nvSpPr>
        <xdr:cNvPr id="1" name="Down Arrow 1"/>
        <xdr:cNvSpPr>
          <a:spLocks/>
        </xdr:cNvSpPr>
      </xdr:nvSpPr>
      <xdr:spPr>
        <a:xfrm>
          <a:off x="3781425" y="4257675"/>
          <a:ext cx="238125" cy="200025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476250</xdr:colOff>
      <xdr:row>11</xdr:row>
      <xdr:rowOff>238125</xdr:rowOff>
    </xdr:from>
    <xdr:to>
      <xdr:col>8</xdr:col>
      <xdr:colOff>714375</xdr:colOff>
      <xdr:row>12</xdr:row>
      <xdr:rowOff>180975</xdr:rowOff>
    </xdr:to>
    <xdr:sp>
      <xdr:nvSpPr>
        <xdr:cNvPr id="2" name="Down Arrow 2"/>
        <xdr:cNvSpPr>
          <a:spLocks/>
        </xdr:cNvSpPr>
      </xdr:nvSpPr>
      <xdr:spPr>
        <a:xfrm>
          <a:off x="8486775" y="3724275"/>
          <a:ext cx="238125" cy="200025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showGridLines="0" tabSelected="1" zoomScale="90" zoomScaleNormal="90" zoomScalePageLayoutView="0" workbookViewId="0" topLeftCell="A1">
      <selection activeCell="C9" sqref="C9:D9"/>
    </sheetView>
  </sheetViews>
  <sheetFormatPr defaultColWidth="9.140625" defaultRowHeight="15"/>
  <cols>
    <col min="1" max="1" width="9.140625" style="1" customWidth="1"/>
    <col min="2" max="2" width="36.140625" style="1" customWidth="1"/>
    <col min="3" max="3" width="5.57421875" style="1" customWidth="1"/>
    <col min="4" max="4" width="15.421875" style="1" customWidth="1"/>
    <col min="5" max="7" width="15.8515625" style="1" customWidth="1"/>
    <col min="8" max="8" width="6.28125" style="76" customWidth="1"/>
    <col min="9" max="9" width="17.8515625" style="1" customWidth="1"/>
    <col min="10" max="10" width="16.421875" style="1" customWidth="1"/>
    <col min="11" max="11" width="24.28125" style="1" bestFit="1" customWidth="1"/>
    <col min="12" max="16384" width="9.140625" style="1" customWidth="1"/>
  </cols>
  <sheetData>
    <row r="1" spans="2:7" ht="48.75" customHeight="1">
      <c r="B1" s="2" t="s">
        <v>16</v>
      </c>
      <c r="C1" s="3"/>
      <c r="D1" s="3"/>
      <c r="E1" s="3"/>
      <c r="F1" s="3"/>
      <c r="G1" s="3"/>
    </row>
    <row r="2" spans="2:7" ht="80.25" customHeight="1">
      <c r="B2" s="70" t="s">
        <v>17</v>
      </c>
      <c r="C2" s="70"/>
      <c r="D2" s="70"/>
      <c r="E2" s="70"/>
      <c r="F2" s="70"/>
      <c r="G2" s="70"/>
    </row>
    <row r="4" spans="2:9" ht="20.25">
      <c r="B4" s="4" t="s">
        <v>18</v>
      </c>
      <c r="C4" s="71" t="s">
        <v>43</v>
      </c>
      <c r="D4" s="71"/>
      <c r="E4" s="71"/>
      <c r="F4" s="71"/>
      <c r="G4" s="71"/>
      <c r="H4" s="77"/>
      <c r="I4" s="77"/>
    </row>
    <row r="5" spans="2:8" ht="15" customHeight="1" hidden="1">
      <c r="B5" s="5" t="s">
        <v>0</v>
      </c>
      <c r="C5" s="72">
        <v>1</v>
      </c>
      <c r="D5" s="72"/>
      <c r="G5" s="78"/>
      <c r="H5" s="78"/>
    </row>
    <row r="6" spans="2:10" ht="21" thickBot="1">
      <c r="B6" s="5" t="s">
        <v>1</v>
      </c>
      <c r="C6" s="72">
        <v>1.7</v>
      </c>
      <c r="D6" s="72"/>
      <c r="E6" s="72"/>
      <c r="F6" s="72"/>
      <c r="G6" s="78"/>
      <c r="H6" s="78"/>
      <c r="I6" s="7" t="s">
        <v>19</v>
      </c>
      <c r="J6" s="8"/>
    </row>
    <row r="7" spans="2:10" ht="17.25" thickBot="1">
      <c r="B7" s="5" t="s">
        <v>2</v>
      </c>
      <c r="C7" s="72" t="s">
        <v>44</v>
      </c>
      <c r="D7" s="72"/>
      <c r="E7" s="72"/>
      <c r="F7" s="72"/>
      <c r="G7" s="78"/>
      <c r="H7" s="78"/>
      <c r="I7" s="73" t="s">
        <v>20</v>
      </c>
      <c r="J7" s="74"/>
    </row>
    <row r="8" spans="2:10" s="9" customFormat="1" ht="17.25" thickBot="1">
      <c r="B8" s="5"/>
      <c r="C8" s="64"/>
      <c r="D8" s="64"/>
      <c r="E8" s="6"/>
      <c r="F8" s="6"/>
      <c r="G8" s="78"/>
      <c r="H8" s="79"/>
      <c r="I8" s="11" t="s">
        <v>21</v>
      </c>
      <c r="J8" s="12"/>
    </row>
    <row r="9" spans="2:10" s="9" customFormat="1" ht="18.75" thickBot="1">
      <c r="B9" s="13" t="s">
        <v>22</v>
      </c>
      <c r="C9" s="65">
        <v>3.4</v>
      </c>
      <c r="D9" s="66"/>
      <c r="E9" s="10"/>
      <c r="F9" s="10"/>
      <c r="G9" s="79"/>
      <c r="H9" s="79"/>
      <c r="I9" s="14" t="s">
        <v>23</v>
      </c>
      <c r="J9" s="15"/>
    </row>
    <row r="10" spans="2:10" s="9" customFormat="1" ht="18">
      <c r="B10" s="13" t="s">
        <v>24</v>
      </c>
      <c r="C10" s="67">
        <f>SUM(G17:G26)</f>
        <v>0</v>
      </c>
      <c r="D10" s="67"/>
      <c r="E10" s="80"/>
      <c r="F10" s="80"/>
      <c r="G10" s="78"/>
      <c r="H10" s="79"/>
      <c r="I10" s="75"/>
      <c r="J10" s="75"/>
    </row>
    <row r="11" spans="2:10" s="9" customFormat="1" ht="18">
      <c r="B11" s="13" t="s">
        <v>25</v>
      </c>
      <c r="C11" s="68">
        <f>C9-C10</f>
        <v>3.4</v>
      </c>
      <c r="D11" s="68"/>
      <c r="E11" s="16"/>
      <c r="F11" s="16"/>
      <c r="G11" s="81"/>
      <c r="H11" s="79"/>
      <c r="I11" s="62"/>
      <c r="J11" s="62"/>
    </row>
    <row r="12" spans="2:10" s="9" customFormat="1" ht="20.25">
      <c r="B12" s="17" t="s">
        <v>26</v>
      </c>
      <c r="C12" s="69">
        <f>C11*I14</f>
        <v>3.4</v>
      </c>
      <c r="D12" s="69"/>
      <c r="F12" s="18"/>
      <c r="G12" s="18"/>
      <c r="H12" s="59"/>
      <c r="I12" s="19" t="s">
        <v>27</v>
      </c>
      <c r="J12" s="62"/>
    </row>
    <row r="13" spans="2:9" s="9" customFormat="1" ht="21" thickBot="1">
      <c r="B13" s="17"/>
      <c r="C13" s="20"/>
      <c r="D13" s="20"/>
      <c r="F13" s="18"/>
      <c r="G13" s="18"/>
      <c r="H13" s="59"/>
      <c r="I13" s="19"/>
    </row>
    <row r="14" spans="2:9" s="9" customFormat="1" ht="18.75" thickBot="1">
      <c r="B14" s="17"/>
      <c r="C14" s="21"/>
      <c r="D14" s="22" t="s">
        <v>28</v>
      </c>
      <c r="E14" s="23"/>
      <c r="F14" s="23"/>
      <c r="G14" s="23"/>
      <c r="H14" s="60"/>
      <c r="I14" s="24">
        <v>1</v>
      </c>
    </row>
    <row r="15" spans="2:8" s="9" customFormat="1" ht="21" customHeight="1" thickBot="1">
      <c r="B15" s="17"/>
      <c r="C15" s="58"/>
      <c r="D15" s="58"/>
      <c r="E15" s="58"/>
      <c r="F15" s="58"/>
      <c r="G15" s="78"/>
      <c r="H15" s="78"/>
    </row>
    <row r="16" spans="2:17" ht="32.25" customHeight="1" thickBot="1">
      <c r="B16" s="25" t="s">
        <v>3</v>
      </c>
      <c r="C16" s="26" t="s">
        <v>4</v>
      </c>
      <c r="D16" s="27" t="s">
        <v>29</v>
      </c>
      <c r="E16" s="28" t="s">
        <v>30</v>
      </c>
      <c r="F16" s="29" t="s">
        <v>31</v>
      </c>
      <c r="G16" s="27" t="s">
        <v>32</v>
      </c>
      <c r="H16" s="82"/>
      <c r="I16" s="30" t="s">
        <v>33</v>
      </c>
      <c r="K16" s="31" t="s">
        <v>34</v>
      </c>
      <c r="L16" s="32"/>
      <c r="M16" s="32"/>
      <c r="N16" s="32"/>
      <c r="O16" s="32"/>
      <c r="P16" s="32"/>
      <c r="Q16" s="32"/>
    </row>
    <row r="17" spans="2:17" ht="15">
      <c r="B17" s="33" t="s">
        <v>5</v>
      </c>
      <c r="C17" s="34" t="s">
        <v>6</v>
      </c>
      <c r="D17" s="35">
        <v>0</v>
      </c>
      <c r="E17" s="36">
        <v>1</v>
      </c>
      <c r="F17" s="37"/>
      <c r="G17" s="38">
        <f>IF(C17="ks",E17*D17/1000,E17*D17)</f>
        <v>0</v>
      </c>
      <c r="H17" s="61"/>
      <c r="I17" s="39">
        <f aca="true" t="shared" si="0" ref="I17:I25">IF($C$5=0,0,E17/$C$5*$I$14)</f>
        <v>1</v>
      </c>
      <c r="K17" s="40" t="s">
        <v>35</v>
      </c>
      <c r="L17" s="63" t="s">
        <v>36</v>
      </c>
      <c r="M17" s="63"/>
      <c r="N17" s="63"/>
      <c r="O17" s="63"/>
      <c r="P17" s="63"/>
      <c r="Q17" s="63"/>
    </row>
    <row r="18" spans="2:17" ht="15">
      <c r="B18" s="41" t="s">
        <v>7</v>
      </c>
      <c r="C18" s="42" t="s">
        <v>8</v>
      </c>
      <c r="D18" s="43">
        <v>0</v>
      </c>
      <c r="E18" s="44">
        <v>80</v>
      </c>
      <c r="F18" s="45">
        <v>80</v>
      </c>
      <c r="G18" s="46">
        <f aca="true" t="shared" si="1" ref="G17:G26">IF(C18="kg",E18*D18/1000,E18*D18)</f>
        <v>0</v>
      </c>
      <c r="H18" s="61"/>
      <c r="I18" s="47">
        <f t="shared" si="0"/>
        <v>80</v>
      </c>
      <c r="K18" s="40" t="s">
        <v>37</v>
      </c>
      <c r="L18" s="63" t="s">
        <v>38</v>
      </c>
      <c r="M18" s="63"/>
      <c r="N18" s="63"/>
      <c r="O18" s="63"/>
      <c r="P18" s="63"/>
      <c r="Q18" s="63"/>
    </row>
    <row r="19" spans="2:17" ht="15">
      <c r="B19" s="41" t="s">
        <v>9</v>
      </c>
      <c r="C19" s="42" t="s">
        <v>8</v>
      </c>
      <c r="D19" s="43"/>
      <c r="E19" s="44">
        <v>60</v>
      </c>
      <c r="F19" s="45">
        <v>58</v>
      </c>
      <c r="G19" s="46">
        <f t="shared" si="1"/>
        <v>0</v>
      </c>
      <c r="H19" s="61"/>
      <c r="I19" s="47">
        <f t="shared" si="0"/>
        <v>60</v>
      </c>
      <c r="K19" s="40" t="s">
        <v>39</v>
      </c>
      <c r="L19" s="63" t="s">
        <v>40</v>
      </c>
      <c r="M19" s="63"/>
      <c r="N19" s="63"/>
      <c r="O19" s="63"/>
      <c r="P19" s="63"/>
      <c r="Q19" s="63"/>
    </row>
    <row r="20" spans="2:17" ht="15">
      <c r="B20" s="41" t="s">
        <v>10</v>
      </c>
      <c r="C20" s="42" t="s">
        <v>8</v>
      </c>
      <c r="D20" s="52"/>
      <c r="E20" s="53">
        <v>20</v>
      </c>
      <c r="F20" s="54">
        <v>18</v>
      </c>
      <c r="G20" s="46">
        <f t="shared" si="1"/>
        <v>0</v>
      </c>
      <c r="H20" s="61"/>
      <c r="I20" s="47">
        <f t="shared" si="0"/>
        <v>20</v>
      </c>
      <c r="K20" s="40" t="s">
        <v>4</v>
      </c>
      <c r="L20" s="63" t="s">
        <v>41</v>
      </c>
      <c r="M20" s="63"/>
      <c r="N20" s="63"/>
      <c r="O20" s="63"/>
      <c r="P20" s="63"/>
      <c r="Q20" s="63"/>
    </row>
    <row r="21" spans="2:9" ht="15">
      <c r="B21" s="41" t="s">
        <v>11</v>
      </c>
      <c r="C21" s="42" t="s">
        <v>8</v>
      </c>
      <c r="D21" s="52"/>
      <c r="E21" s="53">
        <v>20</v>
      </c>
      <c r="F21" s="54">
        <v>19</v>
      </c>
      <c r="G21" s="46">
        <f t="shared" si="1"/>
        <v>0</v>
      </c>
      <c r="H21" s="61"/>
      <c r="I21" s="47">
        <f t="shared" si="0"/>
        <v>20</v>
      </c>
    </row>
    <row r="22" spans="2:9" ht="15">
      <c r="B22" s="41" t="s">
        <v>12</v>
      </c>
      <c r="C22" s="42" t="s">
        <v>8</v>
      </c>
      <c r="D22" s="52"/>
      <c r="E22" s="53">
        <v>20</v>
      </c>
      <c r="F22" s="54">
        <v>20</v>
      </c>
      <c r="G22" s="46">
        <f t="shared" si="1"/>
        <v>0</v>
      </c>
      <c r="H22" s="61"/>
      <c r="I22" s="47">
        <f t="shared" si="0"/>
        <v>20</v>
      </c>
    </row>
    <row r="23" spans="2:9" ht="15">
      <c r="B23" s="41" t="s">
        <v>13</v>
      </c>
      <c r="C23" s="42" t="s">
        <v>8</v>
      </c>
      <c r="D23" s="52"/>
      <c r="E23" s="53">
        <v>50</v>
      </c>
      <c r="F23" s="54">
        <v>50</v>
      </c>
      <c r="G23" s="46">
        <f t="shared" si="1"/>
        <v>0</v>
      </c>
      <c r="H23" s="61"/>
      <c r="I23" s="47">
        <f t="shared" si="0"/>
        <v>50</v>
      </c>
    </row>
    <row r="24" spans="2:9" ht="15">
      <c r="B24" s="41" t="s">
        <v>42</v>
      </c>
      <c r="C24" s="42" t="s">
        <v>8</v>
      </c>
      <c r="D24" s="52"/>
      <c r="E24" s="53"/>
      <c r="F24" s="54"/>
      <c r="G24" s="46">
        <f t="shared" si="1"/>
        <v>0</v>
      </c>
      <c r="H24" s="61"/>
      <c r="I24" s="47">
        <f t="shared" si="0"/>
        <v>0</v>
      </c>
    </row>
    <row r="25" spans="2:9" ht="15">
      <c r="B25" s="41" t="s">
        <v>14</v>
      </c>
      <c r="C25" s="42"/>
      <c r="D25" s="52"/>
      <c r="E25" s="53"/>
      <c r="F25" s="54"/>
      <c r="G25" s="46">
        <f t="shared" si="1"/>
        <v>0</v>
      </c>
      <c r="H25" s="61"/>
      <c r="I25" s="47">
        <f t="shared" si="0"/>
        <v>0</v>
      </c>
    </row>
    <row r="26" spans="2:9" ht="15.75" thickBot="1">
      <c r="B26" s="48" t="s">
        <v>15</v>
      </c>
      <c r="C26" s="49"/>
      <c r="D26" s="55"/>
      <c r="E26" s="56"/>
      <c r="F26" s="57"/>
      <c r="G26" s="50">
        <f t="shared" si="1"/>
        <v>0</v>
      </c>
      <c r="H26" s="61"/>
      <c r="I26" s="51"/>
    </row>
    <row r="28" spans="2:7" ht="79.5" customHeight="1">
      <c r="B28" s="83" t="s">
        <v>45</v>
      </c>
      <c r="C28" s="84"/>
      <c r="D28" s="84"/>
      <c r="E28" s="84"/>
      <c r="F28" s="84"/>
      <c r="G28" s="84"/>
    </row>
  </sheetData>
  <sheetProtection password="CF7A" sheet="1" selectLockedCells="1"/>
  <mergeCells count="19">
    <mergeCell ref="C10:D10"/>
    <mergeCell ref="C11:D11"/>
    <mergeCell ref="C12:D12"/>
    <mergeCell ref="B2:G2"/>
    <mergeCell ref="C6:D6"/>
    <mergeCell ref="E6:F6"/>
    <mergeCell ref="E7:F7"/>
    <mergeCell ref="C7:D7"/>
    <mergeCell ref="C8:D8"/>
    <mergeCell ref="C5:D5"/>
    <mergeCell ref="I10:J10"/>
    <mergeCell ref="I7:J7"/>
    <mergeCell ref="C4:G4"/>
    <mergeCell ref="B28:G28"/>
    <mergeCell ref="L17:Q17"/>
    <mergeCell ref="L18:Q18"/>
    <mergeCell ref="L19:Q19"/>
    <mergeCell ref="L20:Q20"/>
    <mergeCell ref="C9:D9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Slabej</dc:creator>
  <cp:keywords/>
  <dc:description/>
  <cp:lastModifiedBy>Rudolf Slabej</cp:lastModifiedBy>
  <dcterms:created xsi:type="dcterms:W3CDTF">2019-01-03T13:52:21Z</dcterms:created>
  <dcterms:modified xsi:type="dcterms:W3CDTF">2019-01-04T11:19:45Z</dcterms:modified>
  <cp:category/>
  <cp:version/>
  <cp:contentType/>
  <cp:contentStatus/>
</cp:coreProperties>
</file>